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ROZLICZENIE" sheetId="1" r:id="rId1"/>
    <sheet name="PRZYKŁAD" sheetId="2" r:id="rId2"/>
    <sheet name="Arkusz3" sheetId="3" r:id="rId3"/>
  </sheets>
  <definedNames>
    <definedName name="_xlnm.Print_Area" localSheetId="0">ROZLICZENIE!$C$1:$K$26</definedName>
  </definedNames>
  <calcPr calcId="145621"/>
</workbook>
</file>

<file path=xl/calcChain.xml><?xml version="1.0" encoding="utf-8"?>
<calcChain xmlns="http://schemas.openxmlformats.org/spreadsheetml/2006/main">
  <c r="H26" i="1" l="1"/>
  <c r="G16" i="1"/>
  <c r="H16" i="1"/>
  <c r="I16" i="1"/>
  <c r="J16" i="1"/>
  <c r="F16" i="1"/>
  <c r="I26" i="1"/>
  <c r="J26" i="1"/>
  <c r="G26" i="1"/>
  <c r="G13" i="2" l="1"/>
  <c r="J34" i="2"/>
  <c r="J35" i="2"/>
  <c r="J36" i="2"/>
  <c r="J37" i="2"/>
  <c r="J33" i="2"/>
  <c r="J38" i="2" s="1"/>
  <c r="I13" i="2" s="1"/>
  <c r="H14" i="2"/>
  <c r="F14" i="2"/>
  <c r="G12" i="2"/>
  <c r="J12" i="2" s="1"/>
  <c r="G11" i="2"/>
  <c r="H38" i="2"/>
  <c r="I38" i="2"/>
  <c r="G38" i="2"/>
  <c r="J13" i="2" s="1"/>
  <c r="J28" i="2"/>
  <c r="J29" i="2" s="1"/>
  <c r="H29" i="2"/>
  <c r="I29" i="2"/>
  <c r="G29" i="2"/>
  <c r="I22" i="2"/>
  <c r="H18" i="2"/>
  <c r="J18" i="2" s="1"/>
  <c r="H19" i="2"/>
  <c r="J19" i="2" s="1"/>
  <c r="H20" i="2"/>
  <c r="J20" i="2" s="1"/>
  <c r="H21" i="2"/>
  <c r="J21" i="2" s="1"/>
  <c r="J24" i="2" s="1"/>
  <c r="I11" i="2" s="1"/>
  <c r="H23" i="2"/>
  <c r="J23" i="2" s="1"/>
  <c r="G24" i="2"/>
  <c r="J11" i="2" s="1"/>
  <c r="I14" i="2" l="1"/>
  <c r="G14" i="2"/>
  <c r="J14" i="2"/>
  <c r="I23" i="2"/>
  <c r="I20" i="2"/>
  <c r="I21" i="2"/>
  <c r="I19" i="2"/>
  <c r="H24" i="2"/>
  <c r="I24" i="2" l="1"/>
</calcChain>
</file>

<file path=xl/sharedStrings.xml><?xml version="1.0" encoding="utf-8"?>
<sst xmlns="http://schemas.openxmlformats.org/spreadsheetml/2006/main" count="137" uniqueCount="61">
  <si>
    <t>WARTOŚĆ</t>
  </si>
  <si>
    <t>IMIĘ I NAZWISKO</t>
  </si>
  <si>
    <t>NUMER UMOWY</t>
  </si>
  <si>
    <t>NIP</t>
  </si>
  <si>
    <t>NAZWA FIRMY</t>
  </si>
  <si>
    <t>ROZLICZENIE POŻYCZKI</t>
  </si>
  <si>
    <t>TOWAR</t>
  </si>
  <si>
    <t>REMONT</t>
  </si>
  <si>
    <t>FARBA</t>
  </si>
  <si>
    <t>NAZWA DOKUMENTU</t>
  </si>
  <si>
    <t>UMOWA</t>
  </si>
  <si>
    <t>MALOWANIE</t>
  </si>
  <si>
    <t>DATA PODPISANIA</t>
  </si>
  <si>
    <t>NAZWA</t>
  </si>
  <si>
    <t>KWOTA</t>
  </si>
  <si>
    <t>CZAS REALIZACJI</t>
  </si>
  <si>
    <t>DANE Z HARMONOGRAMU</t>
  </si>
  <si>
    <t>SAMOCHÓD</t>
  </si>
  <si>
    <t>SUMA POŻYCZKI</t>
  </si>
  <si>
    <t>DATA DOK.</t>
  </si>
  <si>
    <t xml:space="preserve">OPIS </t>
  </si>
  <si>
    <t>POZYCJA</t>
  </si>
  <si>
    <t>WYPEŁNIA POŚREDNIK FINANSOWY</t>
  </si>
  <si>
    <t xml:space="preserve">FAKTURA </t>
  </si>
  <si>
    <t>RACHUNEK</t>
  </si>
  <si>
    <t>ŚRODKI KWALIFIKOWALNE</t>
  </si>
  <si>
    <t>ŚRODKI WŁASNE</t>
  </si>
  <si>
    <t>SUMA</t>
  </si>
  <si>
    <t>JAN KOWALSKI</t>
  </si>
  <si>
    <t>2/PB-WWS</t>
  </si>
  <si>
    <t>PANELE</t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</si>
  <si>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1 REMONT</t>
    </r>
  </si>
  <si>
    <t>FARBA OLEJNA</t>
  </si>
  <si>
    <t>PASEK DEKORACYJNY</t>
  </si>
  <si>
    <t>LISTWY PODŁOGOWE</t>
  </si>
  <si>
    <t>05-01-2014</t>
  </si>
  <si>
    <t>DO 30-05-2014</t>
  </si>
  <si>
    <t>05-02-2014</t>
  </si>
  <si>
    <t>12-06-2014</t>
  </si>
  <si>
    <t>07-02-2014</t>
  </si>
  <si>
    <t>10-05-2014</t>
  </si>
  <si>
    <t>14-03-2014</t>
  </si>
  <si>
    <t>UWAGI</t>
  </si>
  <si>
    <t>PRZEKROCZENIE DATY</t>
  </si>
  <si>
    <t>ŚRODKI NIEKWALIFIKOWALNE</t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</si>
  <si>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2 SAMOCHÓD</t>
    </r>
  </si>
  <si>
    <r>
      <t xml:space="preserve">ROZLICZENIE POZYCJI </t>
    </r>
    <r>
      <rPr>
        <sz val="11"/>
        <color rgb="FFFF0000"/>
        <rFont val="Calibri"/>
        <family val="2"/>
        <charset val="238"/>
        <scheme val="minor"/>
      </rPr>
      <t>3 TOWAR</t>
    </r>
  </si>
  <si>
    <t>FORD MONDEO</t>
  </si>
  <si>
    <t>DZIAŁALNOŚĆ</t>
  </si>
  <si>
    <t>KOMIS TELEFONÓW</t>
  </si>
  <si>
    <t>12/2014</t>
  </si>
  <si>
    <t>NR DOK.</t>
  </si>
  <si>
    <t>ŚRODKI WYDANE</t>
  </si>
  <si>
    <t>TELEFONY 20 SZT</t>
  </si>
  <si>
    <t>TELEFONY 10SZT</t>
  </si>
  <si>
    <t>TELEFONY 5SZT</t>
  </si>
  <si>
    <t>ŁADOWARKI</t>
  </si>
  <si>
    <t>USB</t>
  </si>
  <si>
    <t>JAN KOWALSKI KOMIS</t>
  </si>
  <si>
    <t>ROZLICZENIE POZYCJI………..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</si>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</sst>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1"/>
      <charset val="238"/>
    </font>
    <font>
      <sz val="11"/>
      <color rgb="FF0061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G Times (W1)"/>
    </font>
    <font>
      <b/>
      <sz val="10"/>
      <color rgb="FF000000"/>
      <name val="CG Times (W1)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164" fontId="4" fillId="2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4" borderId="1" xfId="0" applyFill="1" applyBorder="1"/>
    <xf numFmtId="0" fontId="0" fillId="5" borderId="0" xfId="0" applyFill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/>
    <xf numFmtId="0" fontId="0" fillId="3" borderId="4" xfId="0" applyFill="1" applyBorder="1" applyAlignment="1"/>
    <xf numFmtId="0" fontId="0" fillId="3" borderId="3" xfId="0" applyFill="1" applyBorder="1" applyAlignment="1"/>
    <xf numFmtId="0" fontId="0" fillId="0" borderId="1" xfId="0" applyFill="1" applyBorder="1"/>
    <xf numFmtId="0" fontId="1" fillId="4" borderId="1" xfId="0" applyFont="1" applyFill="1" applyBorder="1"/>
    <xf numFmtId="0" fontId="0" fillId="4" borderId="0" xfId="0" applyFill="1"/>
    <xf numFmtId="0" fontId="0" fillId="0" borderId="2" xfId="0" applyBorder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/>
    <xf numFmtId="0" fontId="2" fillId="0" borderId="0" xfId="0" applyFont="1"/>
    <xf numFmtId="0" fontId="7" fillId="0" borderId="0" xfId="0" applyFon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/>
    <xf numFmtId="0" fontId="1" fillId="0" borderId="3" xfId="0" applyFont="1" applyFill="1" applyBorder="1"/>
    <xf numFmtId="0" fontId="0" fillId="0" borderId="0" xfId="0" applyFill="1" applyBorder="1"/>
    <xf numFmtId="0" fontId="0" fillId="0" borderId="0" xfId="0" applyFill="1"/>
    <xf numFmtId="0" fontId="0" fillId="6" borderId="0" xfId="0" applyFill="1"/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0" fillId="6" borderId="1" xfId="0" applyFill="1" applyBorder="1"/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Excel Built-in Good" xfId="2"/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6"/>
  <sheetViews>
    <sheetView tabSelected="1" workbookViewId="0">
      <selection activeCell="C19" sqref="C19:E19"/>
    </sheetView>
  </sheetViews>
  <sheetFormatPr defaultRowHeight="15"/>
  <cols>
    <col min="1" max="1" width="3.7109375" customWidth="1"/>
    <col min="2" max="2" width="0.140625" customWidth="1"/>
    <col min="3" max="3" width="21.85546875" customWidth="1"/>
    <col min="4" max="4" width="26.140625" customWidth="1"/>
    <col min="5" max="5" width="33.28515625" customWidth="1"/>
    <col min="6" max="6" width="15" customWidth="1"/>
    <col min="7" max="7" width="17" customWidth="1"/>
    <col min="8" max="8" width="18.140625" customWidth="1"/>
    <col min="9" max="9" width="17.140625" customWidth="1"/>
    <col min="10" max="10" width="18.140625" customWidth="1"/>
    <col min="11" max="11" width="18.28515625" customWidth="1"/>
    <col min="12" max="12" width="17" customWidth="1"/>
    <col min="13" max="13" width="19.140625" bestFit="1" customWidth="1"/>
    <col min="14" max="14" width="17" customWidth="1"/>
  </cols>
  <sheetData>
    <row r="1" spans="3:11" ht="15.75">
      <c r="E1" s="22" t="s">
        <v>5</v>
      </c>
      <c r="F1" s="2"/>
      <c r="G1" s="2"/>
      <c r="H1" s="2"/>
      <c r="I1" s="2"/>
    </row>
    <row r="2" spans="3:11">
      <c r="C2" s="16" t="s">
        <v>1</v>
      </c>
      <c r="D2" s="42"/>
      <c r="E2" s="42"/>
      <c r="F2" s="2"/>
      <c r="G2" s="2"/>
      <c r="H2" s="2"/>
      <c r="I2" s="2"/>
      <c r="K2" s="21" t="s">
        <v>23</v>
      </c>
    </row>
    <row r="3" spans="3:11">
      <c r="C3" s="16" t="s">
        <v>2</v>
      </c>
      <c r="D3" s="42"/>
      <c r="E3" s="42"/>
      <c r="F3" s="2"/>
      <c r="G3" s="2"/>
      <c r="H3" s="2"/>
      <c r="I3" s="2"/>
      <c r="K3" s="21" t="s">
        <v>24</v>
      </c>
    </row>
    <row r="4" spans="3:11">
      <c r="C4" s="16" t="s">
        <v>12</v>
      </c>
      <c r="D4" s="42"/>
      <c r="E4" s="42"/>
      <c r="F4" s="2"/>
      <c r="G4" s="2"/>
      <c r="H4" s="2"/>
      <c r="I4" s="2"/>
      <c r="K4" s="21" t="s">
        <v>10</v>
      </c>
    </row>
    <row r="5" spans="3:11">
      <c r="C5" s="16" t="s">
        <v>4</v>
      </c>
      <c r="D5" s="42"/>
      <c r="E5" s="42"/>
      <c r="F5" s="2"/>
      <c r="G5" s="2"/>
      <c r="H5" s="2"/>
      <c r="I5" s="2"/>
    </row>
    <row r="6" spans="3:11">
      <c r="C6" s="16" t="s">
        <v>3</v>
      </c>
      <c r="D6" s="42"/>
      <c r="E6" s="42"/>
      <c r="F6" s="2"/>
      <c r="G6" s="2"/>
      <c r="H6" s="2"/>
      <c r="I6" s="2"/>
    </row>
    <row r="7" spans="3:11">
      <c r="C7" s="16" t="s">
        <v>48</v>
      </c>
      <c r="D7" s="42"/>
      <c r="E7" s="42"/>
      <c r="F7" s="2"/>
      <c r="G7" s="2"/>
      <c r="H7" s="2"/>
      <c r="I7" s="2"/>
    </row>
    <row r="8" spans="3:11">
      <c r="C8" s="16"/>
      <c r="D8" s="36"/>
      <c r="E8" s="36"/>
      <c r="F8" s="2"/>
      <c r="G8" s="2"/>
      <c r="H8" s="2"/>
      <c r="I8" s="2"/>
    </row>
    <row r="9" spans="3:11">
      <c r="C9" s="10" t="s">
        <v>16</v>
      </c>
      <c r="D9" s="11"/>
      <c r="E9" s="11"/>
      <c r="F9" s="11"/>
      <c r="G9" s="29" t="s">
        <v>22</v>
      </c>
      <c r="H9" s="29"/>
      <c r="I9" s="29"/>
      <c r="J9" s="29"/>
    </row>
    <row r="10" spans="3:11" s="17" customFormat="1" ht="24">
      <c r="C10" s="18" t="s">
        <v>21</v>
      </c>
      <c r="D10" s="18" t="s">
        <v>13</v>
      </c>
      <c r="E10" s="18" t="s">
        <v>15</v>
      </c>
      <c r="F10" s="18" t="s">
        <v>14</v>
      </c>
      <c r="G10" s="30" t="s">
        <v>25</v>
      </c>
      <c r="H10" s="30" t="s">
        <v>44</v>
      </c>
      <c r="I10" s="30" t="s">
        <v>26</v>
      </c>
      <c r="J10" s="30" t="s">
        <v>52</v>
      </c>
    </row>
    <row r="11" spans="3:11" s="17" customFormat="1" ht="12">
      <c r="C11" s="18">
        <v>1</v>
      </c>
      <c r="D11" s="18"/>
      <c r="E11" s="18"/>
      <c r="F11" s="18"/>
      <c r="G11" s="30"/>
      <c r="H11" s="30"/>
      <c r="I11" s="30"/>
      <c r="J11" s="30"/>
    </row>
    <row r="12" spans="3:11" s="17" customFormat="1" ht="12">
      <c r="C12" s="18">
        <v>2</v>
      </c>
      <c r="D12" s="18"/>
      <c r="E12" s="18"/>
      <c r="F12" s="18"/>
      <c r="G12" s="30"/>
      <c r="H12" s="30"/>
      <c r="I12" s="30"/>
      <c r="J12" s="30"/>
    </row>
    <row r="13" spans="3:11" s="17" customFormat="1" ht="12">
      <c r="C13" s="18">
        <v>3</v>
      </c>
      <c r="D13" s="18"/>
      <c r="E13" s="18"/>
      <c r="F13" s="18"/>
      <c r="G13" s="30"/>
      <c r="H13" s="30"/>
      <c r="I13" s="30"/>
      <c r="J13" s="30"/>
    </row>
    <row r="14" spans="3:11" s="17" customFormat="1" ht="12">
      <c r="C14" s="18">
        <v>4</v>
      </c>
      <c r="D14" s="18"/>
      <c r="E14" s="18"/>
      <c r="F14" s="18"/>
      <c r="G14" s="30"/>
      <c r="H14" s="30"/>
      <c r="I14" s="30"/>
      <c r="J14" s="30"/>
    </row>
    <row r="15" spans="3:11">
      <c r="C15" s="35" t="s">
        <v>60</v>
      </c>
      <c r="D15" s="33"/>
      <c r="E15" s="33"/>
      <c r="F15" s="34"/>
      <c r="G15" s="31"/>
      <c r="H15" s="32"/>
      <c r="I15" s="32"/>
      <c r="J15" s="32"/>
    </row>
    <row r="16" spans="3:11">
      <c r="C16" s="37" t="s">
        <v>18</v>
      </c>
      <c r="D16" s="38"/>
      <c r="E16" s="39"/>
      <c r="F16" s="14">
        <f>SUM(F11:F15)</f>
        <v>0</v>
      </c>
      <c r="G16" s="14">
        <f t="shared" ref="G16:J16" si="0">SUM(G11:G15)</f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</row>
    <row r="17" spans="3:11" s="28" customFormat="1">
      <c r="C17" s="23"/>
      <c r="D17" s="24"/>
      <c r="E17" s="24"/>
      <c r="F17" s="25"/>
      <c r="G17" s="26"/>
      <c r="H17" s="27"/>
      <c r="I17" s="27"/>
      <c r="J17" s="27"/>
    </row>
    <row r="18" spans="3:11" s="28" customFormat="1">
      <c r="C18" s="23"/>
      <c r="D18" s="24"/>
      <c r="E18" s="24"/>
      <c r="F18" s="25"/>
      <c r="G18" s="26"/>
      <c r="H18" s="27"/>
      <c r="I18" s="27"/>
      <c r="J18" s="27"/>
    </row>
    <row r="19" spans="3:11" s="19" customFormat="1" ht="46.5" customHeight="1">
      <c r="C19" s="40" t="s">
        <v>59</v>
      </c>
      <c r="D19" s="41"/>
      <c r="E19" s="41"/>
      <c r="F19" s="11"/>
      <c r="G19" s="12"/>
      <c r="H19" s="29" t="s">
        <v>22</v>
      </c>
      <c r="I19" s="29"/>
      <c r="J19" s="29"/>
      <c r="K19" s="18" t="s">
        <v>42</v>
      </c>
    </row>
    <row r="20" spans="3:11" ht="36.75">
      <c r="C20" s="18" t="s">
        <v>9</v>
      </c>
      <c r="D20" s="20" t="s">
        <v>51</v>
      </c>
      <c r="E20" s="18" t="s">
        <v>20</v>
      </c>
      <c r="F20" s="18" t="s">
        <v>19</v>
      </c>
      <c r="G20" s="18" t="s">
        <v>0</v>
      </c>
      <c r="H20" s="30" t="s">
        <v>25</v>
      </c>
      <c r="I20" s="30" t="s">
        <v>44</v>
      </c>
      <c r="J20" s="30" t="s">
        <v>26</v>
      </c>
      <c r="K20" s="1"/>
    </row>
    <row r="21" spans="3:11">
      <c r="C21" s="18"/>
      <c r="D21" s="20"/>
      <c r="E21" s="18"/>
      <c r="F21" s="18"/>
      <c r="G21" s="18"/>
      <c r="H21" s="30"/>
      <c r="I21" s="30"/>
      <c r="J21" s="30"/>
      <c r="K21" s="1"/>
    </row>
    <row r="22" spans="3:11">
      <c r="C22" s="18"/>
      <c r="D22" s="20"/>
      <c r="E22" s="18"/>
      <c r="F22" s="18"/>
      <c r="G22" s="18"/>
      <c r="H22" s="30"/>
      <c r="I22" s="30"/>
      <c r="J22" s="30"/>
      <c r="K22" s="1"/>
    </row>
    <row r="23" spans="3:11">
      <c r="C23" s="18"/>
      <c r="D23" s="20"/>
      <c r="E23" s="18"/>
      <c r="F23" s="18"/>
      <c r="G23" s="18"/>
      <c r="H23" s="30"/>
      <c r="I23" s="30"/>
      <c r="J23" s="30"/>
      <c r="K23" s="1"/>
    </row>
    <row r="24" spans="3:11">
      <c r="C24" s="18"/>
      <c r="D24" s="20"/>
      <c r="E24" s="18"/>
      <c r="F24" s="18"/>
      <c r="G24" s="18"/>
      <c r="H24" s="30"/>
      <c r="I24" s="30"/>
      <c r="J24" s="30"/>
      <c r="K24" s="1"/>
    </row>
    <row r="25" spans="3:11">
      <c r="C25" s="1"/>
      <c r="D25" s="6"/>
      <c r="E25" s="1"/>
      <c r="F25" s="7"/>
      <c r="G25" s="1"/>
      <c r="H25" s="31"/>
      <c r="I25" s="32"/>
      <c r="J25" s="32"/>
      <c r="K25" s="1"/>
    </row>
    <row r="26" spans="3:11">
      <c r="F26" s="15" t="s">
        <v>27</v>
      </c>
      <c r="G26" s="15">
        <f>SUM(G21:G25)</f>
        <v>0</v>
      </c>
      <c r="H26" s="15">
        <f>SUM(H21:H25)</f>
        <v>0</v>
      </c>
      <c r="I26" s="15">
        <f t="shared" ref="I26:J26" si="1">SUM(I21:I25)</f>
        <v>0</v>
      </c>
      <c r="J26" s="15">
        <f t="shared" si="1"/>
        <v>0</v>
      </c>
    </row>
  </sheetData>
  <mergeCells count="8">
    <mergeCell ref="C16:E16"/>
    <mergeCell ref="C19:E19"/>
    <mergeCell ref="D2:E2"/>
    <mergeCell ref="D3:E3"/>
    <mergeCell ref="D4:E4"/>
    <mergeCell ref="D5:E5"/>
    <mergeCell ref="D6:E6"/>
    <mergeCell ref="D7:E7"/>
  </mergeCells>
  <dataValidations count="1">
    <dataValidation type="list" allowBlank="1" showInputMessage="1" showErrorMessage="1" sqref="C20:C25">
      <formula1>$K$2:$K$4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workbookViewId="0">
      <selection activeCell="E6" sqref="E6"/>
    </sheetView>
  </sheetViews>
  <sheetFormatPr defaultRowHeight="15"/>
  <cols>
    <col min="1" max="2" width="3.7109375" customWidth="1"/>
    <col min="3" max="3" width="21.85546875" customWidth="1"/>
    <col min="4" max="4" width="18.5703125" bestFit="1" customWidth="1"/>
    <col min="5" max="5" width="33.28515625" customWidth="1"/>
    <col min="6" max="6" width="15" customWidth="1"/>
    <col min="7" max="7" width="17" customWidth="1"/>
    <col min="8" max="8" width="18.140625" customWidth="1"/>
    <col min="9" max="9" width="15.85546875" customWidth="1"/>
    <col min="10" max="10" width="18.140625" customWidth="1"/>
    <col min="11" max="11" width="18.28515625" customWidth="1"/>
    <col min="12" max="12" width="17" customWidth="1"/>
    <col min="13" max="13" width="19.140625" bestFit="1" customWidth="1"/>
    <col min="14" max="14" width="17" customWidth="1"/>
  </cols>
  <sheetData>
    <row r="1" spans="3:11">
      <c r="F1" s="2"/>
      <c r="G1" s="2"/>
      <c r="H1" s="2"/>
      <c r="I1" s="2"/>
    </row>
    <row r="2" spans="3:11">
      <c r="C2" s="16" t="s">
        <v>1</v>
      </c>
      <c r="D2" s="7" t="s">
        <v>28</v>
      </c>
      <c r="E2" s="9"/>
      <c r="F2" s="2"/>
      <c r="G2" s="2"/>
      <c r="H2" s="2"/>
      <c r="I2" s="2"/>
      <c r="K2" t="s">
        <v>23</v>
      </c>
    </row>
    <row r="3" spans="3:11">
      <c r="C3" s="16" t="s">
        <v>2</v>
      </c>
      <c r="D3" s="7" t="s">
        <v>29</v>
      </c>
      <c r="E3" s="9"/>
      <c r="F3" s="2"/>
      <c r="G3" s="2"/>
      <c r="H3" s="2"/>
      <c r="I3" s="2"/>
      <c r="K3" t="s">
        <v>24</v>
      </c>
    </row>
    <row r="4" spans="3:11">
      <c r="C4" s="16" t="s">
        <v>12</v>
      </c>
      <c r="D4" s="7" t="s">
        <v>35</v>
      </c>
      <c r="E4" s="9"/>
      <c r="F4" s="2"/>
      <c r="G4" s="2"/>
      <c r="H4" s="2"/>
      <c r="I4" s="2"/>
      <c r="K4" t="s">
        <v>10</v>
      </c>
    </row>
    <row r="5" spans="3:11">
      <c r="C5" s="16" t="s">
        <v>4</v>
      </c>
      <c r="D5" s="7" t="s">
        <v>58</v>
      </c>
      <c r="E5" s="9"/>
      <c r="F5" s="2"/>
      <c r="G5" s="2"/>
      <c r="H5" s="2"/>
      <c r="I5" s="2"/>
    </row>
    <row r="6" spans="3:11">
      <c r="C6" s="16" t="s">
        <v>3</v>
      </c>
      <c r="D6" s="7">
        <v>123456789</v>
      </c>
      <c r="E6" s="9"/>
      <c r="F6" s="2"/>
      <c r="G6" s="2"/>
      <c r="H6" s="2"/>
      <c r="I6" s="2"/>
    </row>
    <row r="7" spans="3:11">
      <c r="C7" s="16" t="s">
        <v>48</v>
      </c>
      <c r="D7" s="7" t="s">
        <v>49</v>
      </c>
      <c r="E7" s="9"/>
      <c r="F7" s="2"/>
      <c r="G7" s="2"/>
      <c r="H7" s="2"/>
      <c r="I7" s="2"/>
    </row>
    <row r="8" spans="3:11">
      <c r="C8" s="3"/>
      <c r="D8" s="3"/>
      <c r="E8" s="3"/>
      <c r="F8" s="3"/>
      <c r="G8" s="3"/>
      <c r="H8" s="3"/>
      <c r="I8" s="3"/>
    </row>
    <row r="9" spans="3:11">
      <c r="C9" s="10" t="s">
        <v>16</v>
      </c>
      <c r="D9" s="11"/>
      <c r="E9" s="11"/>
      <c r="F9" s="11"/>
      <c r="G9" s="5" t="s">
        <v>22</v>
      </c>
      <c r="H9" s="5"/>
      <c r="I9" s="5"/>
      <c r="J9" s="5"/>
    </row>
    <row r="10" spans="3:11" s="17" customFormat="1" ht="24">
      <c r="C10" s="18" t="s">
        <v>21</v>
      </c>
      <c r="D10" s="18" t="s">
        <v>13</v>
      </c>
      <c r="E10" s="18" t="s">
        <v>15</v>
      </c>
      <c r="F10" s="18" t="s">
        <v>14</v>
      </c>
      <c r="G10" s="18" t="s">
        <v>25</v>
      </c>
      <c r="H10" s="18" t="s">
        <v>44</v>
      </c>
      <c r="I10" s="18" t="s">
        <v>26</v>
      </c>
      <c r="J10" s="18" t="s">
        <v>52</v>
      </c>
    </row>
    <row r="11" spans="3:11">
      <c r="C11" s="1">
        <v>1</v>
      </c>
      <c r="D11" s="1" t="s">
        <v>7</v>
      </c>
      <c r="E11" s="1" t="s">
        <v>36</v>
      </c>
      <c r="F11" s="1">
        <v>10000</v>
      </c>
      <c r="G11" s="8">
        <f>F11</f>
        <v>10000</v>
      </c>
      <c r="H11" s="13">
        <v>200</v>
      </c>
      <c r="I11" s="1">
        <f>J24</f>
        <v>905.27</v>
      </c>
      <c r="J11">
        <f>G24</f>
        <v>11105.27</v>
      </c>
    </row>
    <row r="12" spans="3:11">
      <c r="C12" s="1">
        <v>2</v>
      </c>
      <c r="D12" s="1" t="s">
        <v>17</v>
      </c>
      <c r="E12" s="1" t="s">
        <v>36</v>
      </c>
      <c r="F12" s="1">
        <v>30000</v>
      </c>
      <c r="G12" s="8">
        <f>H28</f>
        <v>30000</v>
      </c>
      <c r="H12" s="13">
        <v>0</v>
      </c>
      <c r="I12" s="1">
        <v>0</v>
      </c>
      <c r="J12">
        <f>G12</f>
        <v>30000</v>
      </c>
    </row>
    <row r="13" spans="3:11">
      <c r="C13" s="1">
        <v>3</v>
      </c>
      <c r="D13" s="1" t="s">
        <v>6</v>
      </c>
      <c r="E13" s="1" t="s">
        <v>36</v>
      </c>
      <c r="F13" s="1">
        <v>25000</v>
      </c>
      <c r="G13" s="8">
        <f>H38</f>
        <v>25000</v>
      </c>
      <c r="H13" s="13">
        <v>0</v>
      </c>
      <c r="I13" s="1">
        <f>J38</f>
        <v>2200</v>
      </c>
      <c r="J13">
        <f>G38</f>
        <v>27200</v>
      </c>
    </row>
    <row r="14" spans="3:11">
      <c r="C14" s="37" t="s">
        <v>18</v>
      </c>
      <c r="D14" s="38"/>
      <c r="E14" s="39"/>
      <c r="F14" s="14">
        <f>SUM(F11:F13)</f>
        <v>65000</v>
      </c>
      <c r="G14" s="14">
        <f t="shared" ref="G14:J14" si="0">SUM(G11:G13)</f>
        <v>65000</v>
      </c>
      <c r="H14" s="4">
        <f t="shared" si="0"/>
        <v>200</v>
      </c>
      <c r="I14" s="4">
        <f t="shared" si="0"/>
        <v>3105.27</v>
      </c>
      <c r="J14" s="4">
        <f t="shared" si="0"/>
        <v>68305.27</v>
      </c>
    </row>
    <row r="16" spans="3:11">
      <c r="C16" s="40" t="s">
        <v>31</v>
      </c>
      <c r="D16" s="41"/>
      <c r="E16" s="41"/>
      <c r="F16" s="11"/>
      <c r="G16" s="12"/>
      <c r="H16" s="5" t="s">
        <v>22</v>
      </c>
      <c r="I16" s="5"/>
      <c r="J16" s="5"/>
      <c r="K16" s="5"/>
    </row>
    <row r="17" spans="3:11" s="19" customFormat="1" ht="46.5" customHeight="1">
      <c r="C17" s="18" t="s">
        <v>9</v>
      </c>
      <c r="D17" s="20" t="s">
        <v>51</v>
      </c>
      <c r="E17" s="18" t="s">
        <v>20</v>
      </c>
      <c r="F17" s="18" t="s">
        <v>19</v>
      </c>
      <c r="G17" s="18" t="s">
        <v>0</v>
      </c>
      <c r="H17" s="18" t="s">
        <v>25</v>
      </c>
      <c r="I17" s="18" t="s">
        <v>44</v>
      </c>
      <c r="J17" s="18" t="s">
        <v>26</v>
      </c>
      <c r="K17" s="18" t="s">
        <v>42</v>
      </c>
    </row>
    <row r="18" spans="3:11">
      <c r="C18" s="1" t="s">
        <v>23</v>
      </c>
      <c r="D18" s="6">
        <v>4</v>
      </c>
      <c r="E18" s="1" t="s">
        <v>8</v>
      </c>
      <c r="F18" s="7" t="s">
        <v>37</v>
      </c>
      <c r="G18" s="1">
        <v>2805.27</v>
      </c>
      <c r="H18" s="8">
        <f>G18-905.27</f>
        <v>1900</v>
      </c>
      <c r="I18" s="1">
        <v>0</v>
      </c>
      <c r="J18" s="1">
        <f>G18-H18</f>
        <v>905.27</v>
      </c>
      <c r="K18" s="1"/>
    </row>
    <row r="19" spans="3:11">
      <c r="C19" s="1" t="s">
        <v>23</v>
      </c>
      <c r="D19" s="6">
        <v>45</v>
      </c>
      <c r="E19" s="1" t="s">
        <v>30</v>
      </c>
      <c r="F19" s="7" t="s">
        <v>35</v>
      </c>
      <c r="G19" s="1">
        <v>800</v>
      </c>
      <c r="H19" s="8">
        <f t="shared" ref="H19:H23" si="1">G19</f>
        <v>800</v>
      </c>
      <c r="I19" s="1">
        <f t="shared" ref="I19:I23" si="2">G19-H19</f>
        <v>0</v>
      </c>
      <c r="J19" s="1">
        <f t="shared" ref="J19:J23" si="3">G19-H19</f>
        <v>0</v>
      </c>
      <c r="K19" s="1"/>
    </row>
    <row r="20" spans="3:11">
      <c r="C20" s="1" t="s">
        <v>23</v>
      </c>
      <c r="D20" s="6">
        <v>5</v>
      </c>
      <c r="E20" s="1" t="s">
        <v>32</v>
      </c>
      <c r="F20" s="7" t="s">
        <v>39</v>
      </c>
      <c r="G20" s="1">
        <v>300</v>
      </c>
      <c r="H20" s="8">
        <f t="shared" si="1"/>
        <v>300</v>
      </c>
      <c r="I20" s="1">
        <f t="shared" si="2"/>
        <v>0</v>
      </c>
      <c r="J20" s="1">
        <f t="shared" si="3"/>
        <v>0</v>
      </c>
      <c r="K20" s="1"/>
    </row>
    <row r="21" spans="3:11">
      <c r="C21" s="1" t="s">
        <v>10</v>
      </c>
      <c r="D21" s="6"/>
      <c r="E21" s="1" t="s">
        <v>11</v>
      </c>
      <c r="F21" s="7" t="s">
        <v>40</v>
      </c>
      <c r="G21" s="1">
        <v>5000</v>
      </c>
      <c r="H21" s="8">
        <f t="shared" si="1"/>
        <v>5000</v>
      </c>
      <c r="I21" s="1">
        <f t="shared" si="2"/>
        <v>0</v>
      </c>
      <c r="J21" s="1">
        <f t="shared" si="3"/>
        <v>0</v>
      </c>
      <c r="K21" s="1"/>
    </row>
    <row r="22" spans="3:11">
      <c r="C22" s="1" t="s">
        <v>24</v>
      </c>
      <c r="D22" s="6" t="s">
        <v>50</v>
      </c>
      <c r="E22" s="1" t="s">
        <v>33</v>
      </c>
      <c r="F22" s="7" t="s">
        <v>38</v>
      </c>
      <c r="G22" s="1">
        <v>200</v>
      </c>
      <c r="H22" s="8">
        <v>0</v>
      </c>
      <c r="I22" s="1">
        <f>G22</f>
        <v>200</v>
      </c>
      <c r="J22" s="1"/>
      <c r="K22" s="1" t="s">
        <v>43</v>
      </c>
    </row>
    <row r="23" spans="3:11">
      <c r="C23" s="1" t="s">
        <v>23</v>
      </c>
      <c r="D23" s="6">
        <v>3</v>
      </c>
      <c r="E23" s="1" t="s">
        <v>34</v>
      </c>
      <c r="F23" s="7" t="s">
        <v>41</v>
      </c>
      <c r="G23" s="1">
        <v>2000</v>
      </c>
      <c r="H23" s="8">
        <f t="shared" si="1"/>
        <v>2000</v>
      </c>
      <c r="I23" s="1">
        <f t="shared" si="2"/>
        <v>0</v>
      </c>
      <c r="J23" s="1">
        <f t="shared" si="3"/>
        <v>0</v>
      </c>
      <c r="K23" s="1"/>
    </row>
    <row r="24" spans="3:11">
      <c r="F24" s="15" t="s">
        <v>27</v>
      </c>
      <c r="G24" s="15">
        <f>SUM(G18:G23)</f>
        <v>11105.27</v>
      </c>
      <c r="H24" s="15">
        <f t="shared" ref="H24:J24" si="4">SUM(H18:H23)</f>
        <v>10000</v>
      </c>
      <c r="I24" s="15">
        <f t="shared" si="4"/>
        <v>200</v>
      </c>
      <c r="J24" s="15">
        <f t="shared" si="4"/>
        <v>905.27</v>
      </c>
    </row>
    <row r="26" spans="3:11">
      <c r="C26" s="43" t="s">
        <v>45</v>
      </c>
      <c r="D26" s="43"/>
      <c r="E26" s="43"/>
      <c r="F26" s="43"/>
      <c r="G26" s="43"/>
      <c r="H26" s="5" t="s">
        <v>22</v>
      </c>
      <c r="I26" s="5"/>
      <c r="J26" s="5"/>
      <c r="K26" s="5"/>
    </row>
    <row r="27" spans="3:11" s="17" customFormat="1" ht="36">
      <c r="C27" s="18" t="s">
        <v>9</v>
      </c>
      <c r="D27" s="20"/>
      <c r="E27" s="18" t="s">
        <v>20</v>
      </c>
      <c r="F27" s="18" t="s">
        <v>19</v>
      </c>
      <c r="G27" s="18" t="s">
        <v>0</v>
      </c>
      <c r="H27" s="18" t="s">
        <v>25</v>
      </c>
      <c r="I27" s="18" t="s">
        <v>44</v>
      </c>
      <c r="J27" s="18" t="s">
        <v>26</v>
      </c>
      <c r="K27" s="18" t="s">
        <v>42</v>
      </c>
    </row>
    <row r="28" spans="3:11">
      <c r="C28" s="1" t="s">
        <v>10</v>
      </c>
      <c r="D28" s="6"/>
      <c r="E28" s="1" t="s">
        <v>47</v>
      </c>
      <c r="F28" s="7" t="s">
        <v>39</v>
      </c>
      <c r="G28" s="1">
        <v>35000</v>
      </c>
      <c r="H28" s="8">
        <v>30000</v>
      </c>
      <c r="I28" s="1">
        <v>0</v>
      </c>
      <c r="J28">
        <f>G28-H28</f>
        <v>5000</v>
      </c>
    </row>
    <row r="29" spans="3:11">
      <c r="F29" s="15" t="s">
        <v>27</v>
      </c>
      <c r="G29" s="15">
        <f>SUM(G28)</f>
        <v>35000</v>
      </c>
      <c r="H29" s="15">
        <f t="shared" ref="H29:J29" si="5">SUM(H28)</f>
        <v>30000</v>
      </c>
      <c r="I29" s="15">
        <f t="shared" si="5"/>
        <v>0</v>
      </c>
      <c r="J29" s="15">
        <f t="shared" si="5"/>
        <v>5000</v>
      </c>
    </row>
    <row r="31" spans="3:11">
      <c r="C31" s="43" t="s">
        <v>46</v>
      </c>
      <c r="D31" s="43"/>
      <c r="E31" s="43"/>
      <c r="F31" s="43"/>
      <c r="G31" s="43"/>
      <c r="H31" s="5" t="s">
        <v>22</v>
      </c>
      <c r="I31" s="5"/>
      <c r="J31" s="5"/>
      <c r="K31" s="5"/>
    </row>
    <row r="32" spans="3:11" s="17" customFormat="1" ht="36">
      <c r="C32" s="18" t="s">
        <v>9</v>
      </c>
      <c r="D32" s="20"/>
      <c r="E32" s="18" t="s">
        <v>20</v>
      </c>
      <c r="F32" s="18" t="s">
        <v>19</v>
      </c>
      <c r="G32" s="18" t="s">
        <v>0</v>
      </c>
      <c r="H32" s="18" t="s">
        <v>25</v>
      </c>
      <c r="I32" s="18" t="s">
        <v>44</v>
      </c>
      <c r="J32" s="18" t="s">
        <v>26</v>
      </c>
      <c r="K32" s="18" t="s">
        <v>42</v>
      </c>
    </row>
    <row r="33" spans="3:10">
      <c r="C33" s="1" t="s">
        <v>23</v>
      </c>
      <c r="D33" s="6"/>
      <c r="E33" s="1" t="s">
        <v>53</v>
      </c>
      <c r="F33" s="7" t="s">
        <v>37</v>
      </c>
      <c r="G33" s="1">
        <v>12000</v>
      </c>
      <c r="H33" s="1">
        <v>10000</v>
      </c>
      <c r="I33" s="1"/>
      <c r="J33" s="1">
        <f>G33-H33</f>
        <v>2000</v>
      </c>
    </row>
    <row r="34" spans="3:10">
      <c r="C34" s="1" t="s">
        <v>23</v>
      </c>
      <c r="D34" s="6"/>
      <c r="E34" s="1" t="s">
        <v>54</v>
      </c>
      <c r="F34" s="7" t="s">
        <v>35</v>
      </c>
      <c r="G34" s="1">
        <v>8200</v>
      </c>
      <c r="H34" s="1">
        <v>8000</v>
      </c>
      <c r="I34" s="1"/>
      <c r="J34" s="1">
        <f t="shared" ref="J34:J37" si="6">G34-H34</f>
        <v>200</v>
      </c>
    </row>
    <row r="35" spans="3:10">
      <c r="C35" s="1" t="s">
        <v>23</v>
      </c>
      <c r="D35" s="6"/>
      <c r="E35" s="1" t="s">
        <v>55</v>
      </c>
      <c r="F35" s="7" t="s">
        <v>39</v>
      </c>
      <c r="G35" s="1">
        <v>4000</v>
      </c>
      <c r="H35" s="1">
        <v>4000</v>
      </c>
      <c r="I35" s="1"/>
      <c r="J35" s="1">
        <f t="shared" si="6"/>
        <v>0</v>
      </c>
    </row>
    <row r="36" spans="3:10">
      <c r="C36" s="1" t="s">
        <v>23</v>
      </c>
      <c r="D36" s="6"/>
      <c r="E36" s="1" t="s">
        <v>56</v>
      </c>
      <c r="F36" s="7" t="s">
        <v>40</v>
      </c>
      <c r="G36" s="1">
        <v>2000</v>
      </c>
      <c r="H36" s="1">
        <v>2000</v>
      </c>
      <c r="I36" s="1"/>
      <c r="J36" s="1">
        <f t="shared" si="6"/>
        <v>0</v>
      </c>
    </row>
    <row r="37" spans="3:10">
      <c r="C37" s="1" t="s">
        <v>23</v>
      </c>
      <c r="D37" s="6"/>
      <c r="E37" s="1" t="s">
        <v>57</v>
      </c>
      <c r="F37" s="7" t="s">
        <v>38</v>
      </c>
      <c r="G37" s="1">
        <v>1000</v>
      </c>
      <c r="H37" s="1">
        <v>1000</v>
      </c>
      <c r="I37" s="1"/>
      <c r="J37" s="1">
        <f t="shared" si="6"/>
        <v>0</v>
      </c>
    </row>
    <row r="38" spans="3:10">
      <c r="F38" s="15" t="s">
        <v>27</v>
      </c>
      <c r="G38" s="15">
        <f>SUM(G33:G37)</f>
        <v>27200</v>
      </c>
      <c r="H38" s="15">
        <f>SUM(H33:H37)</f>
        <v>25000</v>
      </c>
      <c r="I38" s="15">
        <f>SUM(I33:I37)</f>
        <v>0</v>
      </c>
      <c r="J38" s="15">
        <f>SUM(J33:J37)</f>
        <v>2200</v>
      </c>
    </row>
  </sheetData>
  <mergeCells count="4">
    <mergeCell ref="C14:E14"/>
    <mergeCell ref="C26:G26"/>
    <mergeCell ref="C31:G31"/>
    <mergeCell ref="C16:E16"/>
  </mergeCells>
  <dataValidations count="1">
    <dataValidation type="list" allowBlank="1" showInputMessage="1" showErrorMessage="1" sqref="C27:C28 C17:C23 C32:C37">
      <formula1>$K$2:$K$4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ROZLICZENIE</vt:lpstr>
      <vt:lpstr>PRZYKŁAD</vt:lpstr>
      <vt:lpstr>Arkusz3</vt:lpstr>
      <vt:lpstr>ROZLICZENIE!Obszar_wydruku</vt:lpstr>
    </vt:vector>
  </TitlesOfParts>
  <Company>Rycho444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Rycho Rych</dc:creator>
  <cp:lastModifiedBy>Katarzyna Szulakowska</cp:lastModifiedBy>
  <cp:lastPrinted>2015-09-14T08:38:33Z</cp:lastPrinted>
  <dcterms:created xsi:type="dcterms:W3CDTF">2015-02-27T09:30:11Z</dcterms:created>
  <dcterms:modified xsi:type="dcterms:W3CDTF">2016-06-21T08:45:21Z</dcterms:modified>
</cp:coreProperties>
</file>